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T\KEEP-BOBBIE\KEEP-FORMS-REPORTS FOR WEB\ENROLLMENT REPORTS\Fall 2024\"/>
    </mc:Choice>
  </mc:AlternateContent>
  <xr:revisionPtr revIDLastSave="0" documentId="13_ncr:1_{E8191096-5679-4DA8-878C-F7069E3A53E8}" xr6:coauthVersionLast="36" xr6:coauthVersionMax="36" xr10:uidLastSave="{00000000-0000-0000-0000-000000000000}"/>
  <bookViews>
    <workbookView xWindow="0" yWindow="0" windowWidth="21600" windowHeight="8625" xr2:uid="{C34A6404-196A-4F5E-8A19-DC4D2DEDEC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C46" i="1"/>
  <c r="E46" i="1"/>
  <c r="F46" i="1" s="1"/>
  <c r="F8" i="1"/>
  <c r="F7" i="1"/>
  <c r="F6" i="1"/>
  <c r="F22" i="1" l="1"/>
  <c r="E40" i="1" l="1"/>
  <c r="E19" i="1"/>
  <c r="E14" i="1"/>
  <c r="E9" i="1"/>
  <c r="E32" i="1" s="1"/>
  <c r="F12" i="1"/>
  <c r="F11" i="1"/>
  <c r="F17" i="1"/>
  <c r="F16" i="1"/>
  <c r="F15" i="1"/>
  <c r="F10" i="1"/>
  <c r="D45" i="1"/>
  <c r="C45" i="1"/>
  <c r="F44" i="1"/>
  <c r="F43" i="1"/>
  <c r="F42" i="1"/>
  <c r="F41" i="1"/>
  <c r="D40" i="1"/>
  <c r="C40" i="1"/>
  <c r="F39" i="1"/>
  <c r="F38" i="1"/>
  <c r="F37" i="1"/>
  <c r="F36" i="1"/>
  <c r="D31" i="1"/>
  <c r="C31" i="1"/>
  <c r="D24" i="1"/>
  <c r="C24" i="1"/>
  <c r="F21" i="1"/>
  <c r="F20" i="1"/>
  <c r="D19" i="1"/>
  <c r="C19" i="1"/>
  <c r="D14" i="1"/>
  <c r="C14" i="1"/>
  <c r="D9" i="1"/>
  <c r="C9" i="1"/>
  <c r="D32" i="1" l="1"/>
  <c r="C32" i="1"/>
  <c r="C47" i="1" s="1"/>
  <c r="D46" i="1"/>
  <c r="F31" i="1"/>
  <c r="F24" i="1"/>
  <c r="F9" i="1"/>
  <c r="F14" i="1"/>
  <c r="F19" i="1"/>
  <c r="E47" i="1"/>
  <c r="F40" i="1"/>
  <c r="F32" i="1" l="1"/>
  <c r="F47" i="1" s="1"/>
  <c r="D47" i="1"/>
</calcChain>
</file>

<file path=xl/sharedStrings.xml><?xml version="1.0" encoding="utf-8"?>
<sst xmlns="http://schemas.openxmlformats.org/spreadsheetml/2006/main" count="67" uniqueCount="43">
  <si>
    <t>FULL- TIME STUDENTS</t>
  </si>
  <si>
    <t>MEN</t>
  </si>
  <si>
    <t>WOMEN</t>
  </si>
  <si>
    <t>TOTALS</t>
  </si>
  <si>
    <t xml:space="preserve">    New Transfer Students</t>
  </si>
  <si>
    <t xml:space="preserve">    Returning Students</t>
  </si>
  <si>
    <t>Total First Year Students</t>
  </si>
  <si>
    <t xml:space="preserve">          Off-Campus Students</t>
  </si>
  <si>
    <t xml:space="preserve"> (0)</t>
  </si>
  <si>
    <t>Total Sophomores</t>
  </si>
  <si>
    <t xml:space="preserve"> (3)</t>
  </si>
  <si>
    <t>Total Juniors</t>
  </si>
  <si>
    <t>Total Seniors</t>
  </si>
  <si>
    <t xml:space="preserve">    Post-Graduate 2nd Baccalaureate Students</t>
  </si>
  <si>
    <t>Total Non-Traditional Degree-Seeking</t>
  </si>
  <si>
    <t xml:space="preserve">    Post-Graduates</t>
  </si>
  <si>
    <t xml:space="preserve">    Post-Graduate Certificate Seeking</t>
  </si>
  <si>
    <t xml:space="preserve">    Special Admits &amp; Auditors</t>
  </si>
  <si>
    <t xml:space="preserve">    High School Scholars</t>
  </si>
  <si>
    <t>Total Non-Degree Students</t>
  </si>
  <si>
    <t>PART-TIME STUDENTS</t>
  </si>
  <si>
    <t xml:space="preserve">    First-Year Students</t>
  </si>
  <si>
    <t xml:space="preserve">    Sophomores</t>
  </si>
  <si>
    <t xml:space="preserve">    Juniors</t>
  </si>
  <si>
    <t xml:space="preserve">    Seniors</t>
  </si>
  <si>
    <t>Total Degree-Seeking Students</t>
  </si>
  <si>
    <t xml:space="preserve">    Community Scholars</t>
  </si>
  <si>
    <t>GRAND TOTALS</t>
  </si>
  <si>
    <t>Another 
Gender</t>
  </si>
  <si>
    <t xml:space="preserve"> (1)</t>
  </si>
  <si>
    <t>FALL 2024 ENROLLMENT</t>
  </si>
  <si>
    <t>as of end of day, September 9, 2024 (10th Day)</t>
  </si>
  <si>
    <t xml:space="preserve"> (4)</t>
  </si>
  <si>
    <t xml:space="preserve"> (5)</t>
  </si>
  <si>
    <t xml:space="preserve"> (9)</t>
  </si>
  <si>
    <t>FTE = 1295 + 13/3 = 1295 + 4.33 = 1299.33               MEN = 46%   WOMEN = 51%  ANOTHER GENDER = 3%</t>
  </si>
  <si>
    <t>1292 FT Degree-seeking,  6 PT Degree-seeking =   1298 Degree-seeking students</t>
  </si>
  <si>
    <t>3 FT NonDegree-seeking,  7 PT NonDegree-seeking =   10 NonDegree-seeking students</t>
  </si>
  <si>
    <r>
      <t>New High School Graduates</t>
    </r>
    <r>
      <rPr>
        <b/>
        <sz val="10"/>
        <rFont val="Calibri"/>
        <family val="2"/>
        <scheme val="minor"/>
      </rPr>
      <t xml:space="preserve"> (w/0-5.99 units)</t>
    </r>
  </si>
  <si>
    <r>
      <t xml:space="preserve">New High School Grads </t>
    </r>
    <r>
      <rPr>
        <b/>
        <sz val="10"/>
        <rFont val="Calibri"/>
        <family val="2"/>
        <scheme val="minor"/>
      </rPr>
      <t>(w/6-13.99 units)</t>
    </r>
  </si>
  <si>
    <r>
      <t xml:space="preserve">New High School Grads </t>
    </r>
    <r>
      <rPr>
        <b/>
        <sz val="10"/>
        <rFont val="Calibri"/>
        <family val="2"/>
        <scheme val="minor"/>
      </rPr>
      <t>(w/14-21.49 units)</t>
    </r>
  </si>
  <si>
    <r>
      <t xml:space="preserve">New High School Grads </t>
    </r>
    <r>
      <rPr>
        <b/>
        <sz val="10"/>
        <rFont val="Calibri"/>
        <family val="2"/>
        <scheme val="minor"/>
      </rPr>
      <t>(w/21.50+ units)</t>
    </r>
  </si>
  <si>
    <t>Rev. 10-14-2024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</si>
</sst>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9" fontId="5" fillId="0" borderId="1" xfId="0" applyNumberFormat="1" applyFont="1" applyBorder="1" applyAlignment="1">
      <alignment vertic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6" fillId="0" borderId="3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/>
    <xf numFmtId="1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7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6" fillId="0" borderId="6" xfId="0" applyNumberFormat="1" applyFont="1" applyBorder="1"/>
    <xf numFmtId="1" fontId="2" fillId="0" borderId="7" xfId="0" applyNumberFormat="1" applyFont="1" applyBorder="1" applyAlignment="1">
      <alignment horizontal="center"/>
    </xf>
    <xf numFmtId="0" fontId="10" fillId="0" borderId="0" xfId="1" applyFont="1" applyFill="1" applyBorder="1" applyAlignment="1">
      <alignment horizontal="right" wrapText="1"/>
    </xf>
    <xf numFmtId="1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/>
    <xf numFmtId="49" fontId="2" fillId="0" borderId="1" xfId="0" applyNumberFormat="1" applyFont="1" applyFill="1" applyBorder="1"/>
    <xf numFmtId="49" fontId="2" fillId="0" borderId="3" xfId="0" applyNumberFormat="1" applyFont="1" applyFill="1" applyBorder="1"/>
    <xf numFmtId="49" fontId="2" fillId="0" borderId="8" xfId="0" applyNumberFormat="1" applyFont="1" applyFill="1" applyBorder="1"/>
    <xf numFmtId="1" fontId="2" fillId="0" borderId="8" xfId="0" applyNumberFormat="1" applyFont="1" applyBorder="1" applyAlignment="1">
      <alignment horizontal="center"/>
    </xf>
    <xf numFmtId="49" fontId="5" fillId="0" borderId="9" xfId="0" applyNumberFormat="1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2" fillId="0" borderId="0" xfId="0" applyNumberFormat="1" applyFont="1"/>
    <xf numFmtId="1" fontId="2" fillId="0" borderId="2" xfId="0" applyNumberFormat="1" applyFont="1" applyBorder="1"/>
    <xf numFmtId="1" fontId="2" fillId="2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/>
    <xf numFmtId="0" fontId="1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Normal_Sheet1" xfId="1" xr:uid="{8F430FE5-C006-45F5-810B-1FEA9F51F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F967-F51C-4493-9A44-015EC45172C7}">
  <dimension ref="B1:H53"/>
  <sheetViews>
    <sheetView tabSelected="1" workbookViewId="0">
      <selection activeCell="B2" sqref="B2:F2"/>
    </sheetView>
  </sheetViews>
  <sheetFormatPr defaultColWidth="8.85546875" defaultRowHeight="15" x14ac:dyDescent="0.25"/>
  <cols>
    <col min="1" max="1" width="4.140625" style="2" customWidth="1"/>
    <col min="2" max="2" width="46.42578125" style="2" bestFit="1" customWidth="1"/>
    <col min="3" max="3" width="12.7109375" style="2" customWidth="1"/>
    <col min="4" max="4" width="11.140625" style="2" bestFit="1" customWidth="1"/>
    <col min="5" max="5" width="10.7109375" style="2" bestFit="1" customWidth="1"/>
    <col min="6" max="6" width="13.140625" style="2" customWidth="1"/>
    <col min="7" max="16384" width="8.85546875" style="2"/>
  </cols>
  <sheetData>
    <row r="1" spans="2:6" s="1" customFormat="1" ht="23.25" x14ac:dyDescent="0.25">
      <c r="B1" s="49" t="s">
        <v>30</v>
      </c>
      <c r="C1" s="49"/>
      <c r="D1" s="49"/>
      <c r="E1" s="49"/>
      <c r="F1" s="49"/>
    </row>
    <row r="2" spans="2:6" s="1" customFormat="1" ht="18" customHeight="1" x14ac:dyDescent="0.25">
      <c r="B2" s="50" t="s">
        <v>31</v>
      </c>
      <c r="C2" s="50"/>
      <c r="D2" s="50"/>
      <c r="E2" s="50"/>
      <c r="F2" s="50"/>
    </row>
    <row r="3" spans="2:6" ht="5.25" customHeight="1" x14ac:dyDescent="0.25"/>
    <row r="4" spans="2:6" s="38" customFormat="1" ht="29.25" customHeight="1" x14ac:dyDescent="0.25">
      <c r="B4" s="4" t="s">
        <v>0</v>
      </c>
      <c r="C4" s="40" t="s">
        <v>1</v>
      </c>
      <c r="D4" s="40" t="s">
        <v>2</v>
      </c>
      <c r="E4" s="37" t="s">
        <v>28</v>
      </c>
      <c r="F4" s="40" t="s">
        <v>3</v>
      </c>
    </row>
    <row r="5" spans="2:6" ht="7.5" customHeight="1" x14ac:dyDescent="0.25">
      <c r="B5" s="5"/>
      <c r="C5" s="6"/>
      <c r="D5" s="6"/>
      <c r="E5" s="6"/>
      <c r="F5" s="7"/>
    </row>
    <row r="6" spans="2:6" ht="15.75" x14ac:dyDescent="0.25">
      <c r="B6" s="8" t="s">
        <v>38</v>
      </c>
      <c r="C6" s="9">
        <v>170</v>
      </c>
      <c r="D6" s="9">
        <v>158</v>
      </c>
      <c r="E6" s="9">
        <v>14</v>
      </c>
      <c r="F6" s="9">
        <f>SUM(C6:E6)</f>
        <v>342</v>
      </c>
    </row>
    <row r="7" spans="2:6" x14ac:dyDescent="0.25">
      <c r="B7" s="10" t="s">
        <v>4</v>
      </c>
      <c r="C7" s="11">
        <v>7</v>
      </c>
      <c r="D7" s="11">
        <v>4</v>
      </c>
      <c r="E7" s="11">
        <v>0</v>
      </c>
      <c r="F7" s="11">
        <f t="shared" ref="F7:F12" si="0">SUM(C7:E7)</f>
        <v>11</v>
      </c>
    </row>
    <row r="8" spans="2:6" x14ac:dyDescent="0.25">
      <c r="B8" s="10" t="s">
        <v>5</v>
      </c>
      <c r="C8" s="11">
        <v>4</v>
      </c>
      <c r="D8" s="11">
        <v>9</v>
      </c>
      <c r="E8" s="11">
        <v>2</v>
      </c>
      <c r="F8" s="11">
        <f>SUM(C8:E8)</f>
        <v>15</v>
      </c>
    </row>
    <row r="9" spans="2:6" x14ac:dyDescent="0.25">
      <c r="B9" s="12" t="s">
        <v>6</v>
      </c>
      <c r="C9" s="13">
        <f>SUM(C6:C8)</f>
        <v>181</v>
      </c>
      <c r="D9" s="13">
        <f>SUM(D6:D8)</f>
        <v>171</v>
      </c>
      <c r="E9" s="13">
        <f>SUM(E6:E8)</f>
        <v>16</v>
      </c>
      <c r="F9" s="13">
        <f t="shared" si="0"/>
        <v>368</v>
      </c>
    </row>
    <row r="10" spans="2:6" ht="15.75" x14ac:dyDescent="0.25">
      <c r="B10" s="14" t="s">
        <v>39</v>
      </c>
      <c r="C10" s="9">
        <v>2</v>
      </c>
      <c r="D10" s="9">
        <v>6</v>
      </c>
      <c r="E10" s="9">
        <v>1</v>
      </c>
      <c r="F10" s="9">
        <f t="shared" si="0"/>
        <v>9</v>
      </c>
    </row>
    <row r="11" spans="2:6" x14ac:dyDescent="0.25">
      <c r="B11" s="10" t="s">
        <v>4</v>
      </c>
      <c r="C11" s="11">
        <v>6</v>
      </c>
      <c r="D11" s="11">
        <v>4</v>
      </c>
      <c r="E11" s="11">
        <v>1</v>
      </c>
      <c r="F11" s="11">
        <f t="shared" si="0"/>
        <v>11</v>
      </c>
    </row>
    <row r="12" spans="2:6" x14ac:dyDescent="0.25">
      <c r="B12" s="10" t="s">
        <v>5</v>
      </c>
      <c r="C12" s="11">
        <v>129</v>
      </c>
      <c r="D12" s="11">
        <v>138</v>
      </c>
      <c r="E12" s="11">
        <v>7</v>
      </c>
      <c r="F12" s="11">
        <f t="shared" si="0"/>
        <v>274</v>
      </c>
    </row>
    <row r="13" spans="2:6" x14ac:dyDescent="0.25">
      <c r="B13" s="15" t="s">
        <v>7</v>
      </c>
      <c r="C13" s="16" t="s">
        <v>8</v>
      </c>
      <c r="D13" s="16" t="s">
        <v>8</v>
      </c>
      <c r="E13" s="16" t="s">
        <v>8</v>
      </c>
      <c r="F13" s="16" t="s">
        <v>8</v>
      </c>
    </row>
    <row r="14" spans="2:6" x14ac:dyDescent="0.25">
      <c r="B14" s="12" t="s">
        <v>9</v>
      </c>
      <c r="C14" s="13">
        <f>SUM(C10:C12)</f>
        <v>137</v>
      </c>
      <c r="D14" s="13">
        <f>SUM(D10:D12)</f>
        <v>148</v>
      </c>
      <c r="E14" s="13">
        <f>SUM(E10:E13)</f>
        <v>9</v>
      </c>
      <c r="F14" s="13">
        <f>SUM(F10:F12)</f>
        <v>294</v>
      </c>
    </row>
    <row r="15" spans="2:6" ht="15.75" x14ac:dyDescent="0.25">
      <c r="B15" s="14" t="s">
        <v>40</v>
      </c>
      <c r="C15" s="9">
        <v>1</v>
      </c>
      <c r="D15" s="9">
        <v>3</v>
      </c>
      <c r="E15" s="9">
        <v>1</v>
      </c>
      <c r="F15" s="9">
        <f>SUM(C15:E15)</f>
        <v>5</v>
      </c>
    </row>
    <row r="16" spans="2:6" x14ac:dyDescent="0.25">
      <c r="B16" s="10" t="s">
        <v>4</v>
      </c>
      <c r="C16" s="11">
        <v>3</v>
      </c>
      <c r="D16" s="17">
        <v>4</v>
      </c>
      <c r="E16" s="17">
        <v>0</v>
      </c>
      <c r="F16" s="11">
        <f>SUM(C16:E16)</f>
        <v>7</v>
      </c>
    </row>
    <row r="17" spans="2:8" x14ac:dyDescent="0.25">
      <c r="B17" s="10" t="s">
        <v>5</v>
      </c>
      <c r="C17" s="11">
        <v>124</v>
      </c>
      <c r="D17" s="11">
        <v>121</v>
      </c>
      <c r="E17" s="11">
        <v>8</v>
      </c>
      <c r="F17" s="11">
        <f>SUM(C17:E17)</f>
        <v>253</v>
      </c>
    </row>
    <row r="18" spans="2:8" x14ac:dyDescent="0.25">
      <c r="B18" s="15" t="s">
        <v>7</v>
      </c>
      <c r="C18" s="16" t="s">
        <v>29</v>
      </c>
      <c r="D18" s="16" t="s">
        <v>10</v>
      </c>
      <c r="E18" s="16" t="s">
        <v>8</v>
      </c>
      <c r="F18" s="16" t="s">
        <v>32</v>
      </c>
    </row>
    <row r="19" spans="2:8" x14ac:dyDescent="0.25">
      <c r="B19" s="10" t="s">
        <v>11</v>
      </c>
      <c r="C19" s="11">
        <f>SUM(C15:C18)</f>
        <v>128</v>
      </c>
      <c r="D19" s="11">
        <f>SUM(D15:D18)</f>
        <v>128</v>
      </c>
      <c r="E19" s="11">
        <f>SUM(E15:E18)</f>
        <v>9</v>
      </c>
      <c r="F19" s="11">
        <f>SUM(F15:F17)</f>
        <v>265</v>
      </c>
      <c r="H19" s="18"/>
    </row>
    <row r="20" spans="2:8" ht="15.75" x14ac:dyDescent="0.25">
      <c r="B20" s="19" t="s">
        <v>41</v>
      </c>
      <c r="C20" s="9">
        <v>0</v>
      </c>
      <c r="D20" s="9">
        <v>0</v>
      </c>
      <c r="E20" s="20">
        <v>0</v>
      </c>
      <c r="F20" s="20">
        <f>SUM(C20+D20)</f>
        <v>0</v>
      </c>
    </row>
    <row r="21" spans="2:8" x14ac:dyDescent="0.25">
      <c r="B21" s="10" t="s">
        <v>4</v>
      </c>
      <c r="C21" s="11">
        <v>0</v>
      </c>
      <c r="D21" s="17">
        <v>0</v>
      </c>
      <c r="E21" s="17">
        <v>0</v>
      </c>
      <c r="F21" s="11">
        <f t="shared" ref="F21" si="1">SUM(C21+D21)</f>
        <v>0</v>
      </c>
      <c r="H21" s="21"/>
    </row>
    <row r="22" spans="2:8" x14ac:dyDescent="0.25">
      <c r="B22" s="10" t="s">
        <v>5</v>
      </c>
      <c r="C22" s="11">
        <v>150</v>
      </c>
      <c r="D22" s="11">
        <v>211</v>
      </c>
      <c r="E22" s="22">
        <v>4</v>
      </c>
      <c r="F22" s="22">
        <f>SUM(C22+D22+E22)</f>
        <v>365</v>
      </c>
      <c r="H22" s="21"/>
    </row>
    <row r="23" spans="2:8" x14ac:dyDescent="0.25">
      <c r="B23" s="15" t="s">
        <v>7</v>
      </c>
      <c r="C23" s="16" t="s">
        <v>33</v>
      </c>
      <c r="D23" s="16" t="s">
        <v>32</v>
      </c>
      <c r="E23" s="16" t="s">
        <v>8</v>
      </c>
      <c r="F23" s="16" t="s">
        <v>34</v>
      </c>
      <c r="H23" s="21"/>
    </row>
    <row r="24" spans="2:8" x14ac:dyDescent="0.25">
      <c r="B24" s="12" t="s">
        <v>12</v>
      </c>
      <c r="C24" s="13">
        <f>SUM(C20:C23)</f>
        <v>150</v>
      </c>
      <c r="D24" s="13">
        <f>SUM(D20:D23)</f>
        <v>211</v>
      </c>
      <c r="E24" s="13">
        <v>4</v>
      </c>
      <c r="F24" s="13">
        <f t="shared" ref="F24" si="2">SUM(F20:F23)</f>
        <v>365</v>
      </c>
      <c r="H24" s="21"/>
    </row>
    <row r="25" spans="2:8" x14ac:dyDescent="0.25">
      <c r="B25" s="23" t="s">
        <v>13</v>
      </c>
      <c r="C25" s="9">
        <v>0</v>
      </c>
      <c r="D25" s="9">
        <v>0</v>
      </c>
      <c r="E25" s="20">
        <v>0</v>
      </c>
      <c r="F25" s="20">
        <v>0</v>
      </c>
    </row>
    <row r="26" spans="2:8" x14ac:dyDescent="0.25">
      <c r="B26" s="12" t="s">
        <v>14</v>
      </c>
      <c r="C26" s="13">
        <v>0</v>
      </c>
      <c r="D26" s="13">
        <v>0</v>
      </c>
      <c r="E26" s="13">
        <v>0</v>
      </c>
      <c r="F26" s="13">
        <v>0</v>
      </c>
      <c r="H26" s="21"/>
    </row>
    <row r="27" spans="2:8" x14ac:dyDescent="0.25">
      <c r="B27" s="24" t="s">
        <v>15</v>
      </c>
      <c r="C27" s="9">
        <v>0</v>
      </c>
      <c r="D27" s="9">
        <v>0</v>
      </c>
      <c r="E27" s="9">
        <v>0</v>
      </c>
      <c r="F27" s="9">
        <v>0</v>
      </c>
      <c r="H27" s="21"/>
    </row>
    <row r="28" spans="2:8" x14ac:dyDescent="0.25">
      <c r="B28" s="25" t="s">
        <v>16</v>
      </c>
      <c r="C28" s="11">
        <v>1</v>
      </c>
      <c r="D28" s="11">
        <v>1</v>
      </c>
      <c r="E28" s="11">
        <v>0</v>
      </c>
      <c r="F28" s="11">
        <v>2</v>
      </c>
      <c r="H28" s="21"/>
    </row>
    <row r="29" spans="2:8" x14ac:dyDescent="0.25">
      <c r="B29" s="25" t="s">
        <v>17</v>
      </c>
      <c r="C29" s="11">
        <v>0</v>
      </c>
      <c r="D29" s="11">
        <v>0</v>
      </c>
      <c r="E29" s="11">
        <v>0</v>
      </c>
      <c r="F29" s="11">
        <v>0</v>
      </c>
      <c r="H29" s="21"/>
    </row>
    <row r="30" spans="2:8" x14ac:dyDescent="0.25">
      <c r="B30" s="25" t="s">
        <v>18</v>
      </c>
      <c r="C30" s="11">
        <v>0</v>
      </c>
      <c r="D30" s="11">
        <v>1</v>
      </c>
      <c r="E30" s="11">
        <v>0</v>
      </c>
      <c r="F30" s="11">
        <v>1</v>
      </c>
      <c r="H30" s="21"/>
    </row>
    <row r="31" spans="2:8" ht="15.75" thickBot="1" x14ac:dyDescent="0.3">
      <c r="B31" s="26" t="s">
        <v>19</v>
      </c>
      <c r="C31" s="11">
        <f>SUM(C27:C30)</f>
        <v>1</v>
      </c>
      <c r="D31" s="11">
        <f>SUM(D27:D30)</f>
        <v>2</v>
      </c>
      <c r="E31" s="11">
        <v>0</v>
      </c>
      <c r="F31" s="27">
        <f>SUM(C31:D31)</f>
        <v>3</v>
      </c>
      <c r="H31" s="21"/>
    </row>
    <row r="32" spans="2:8" s="38" customFormat="1" ht="18" customHeight="1" thickTop="1" thickBot="1" x14ac:dyDescent="0.3">
      <c r="B32" s="41" t="s">
        <v>3</v>
      </c>
      <c r="C32" s="42">
        <f>C9+C14+C19+C24+C31+C26</f>
        <v>597</v>
      </c>
      <c r="D32" s="42">
        <f>D9+D14+D19+D24+D31+D26</f>
        <v>660</v>
      </c>
      <c r="E32" s="42">
        <f>E9+E14+E19+E24+E31+E26</f>
        <v>38</v>
      </c>
      <c r="F32" s="42">
        <f>F9+F14+F19+F24+F31+F26</f>
        <v>1295</v>
      </c>
      <c r="H32" s="39"/>
    </row>
    <row r="33" spans="2:8" ht="6.75" customHeight="1" thickTop="1" x14ac:dyDescent="0.25">
      <c r="C33" s="30"/>
      <c r="D33" s="30"/>
      <c r="E33" s="30"/>
      <c r="F33" s="31"/>
      <c r="H33" s="21"/>
    </row>
    <row r="34" spans="2:8" s="38" customFormat="1" ht="30.75" customHeight="1" x14ac:dyDescent="0.25">
      <c r="B34" s="44" t="s">
        <v>20</v>
      </c>
      <c r="C34" s="46" t="s">
        <v>1</v>
      </c>
      <c r="D34" s="48" t="s">
        <v>2</v>
      </c>
      <c r="E34" s="47" t="s">
        <v>28</v>
      </c>
      <c r="F34" s="45" t="s">
        <v>3</v>
      </c>
      <c r="H34" s="39"/>
    </row>
    <row r="35" spans="2:8" ht="7.5" customHeight="1" x14ac:dyDescent="0.25">
      <c r="B35" s="5"/>
      <c r="C35" s="32"/>
      <c r="D35" s="32"/>
      <c r="E35" s="32"/>
      <c r="F35" s="33"/>
      <c r="H35" s="21"/>
    </row>
    <row r="36" spans="2:8" x14ac:dyDescent="0.25">
      <c r="B36" s="10" t="s">
        <v>21</v>
      </c>
      <c r="C36" s="11">
        <v>0</v>
      </c>
      <c r="D36" s="11">
        <v>0</v>
      </c>
      <c r="E36" s="11">
        <v>0</v>
      </c>
      <c r="F36" s="11">
        <f t="shared" ref="F36:F44" si="3">SUM(C36:D36)</f>
        <v>0</v>
      </c>
      <c r="H36" s="21"/>
    </row>
    <row r="37" spans="2:8" x14ac:dyDescent="0.25">
      <c r="B37" s="10" t="s">
        <v>22</v>
      </c>
      <c r="C37" s="11">
        <v>1</v>
      </c>
      <c r="D37" s="11">
        <v>0</v>
      </c>
      <c r="E37" s="11">
        <v>0</v>
      </c>
      <c r="F37" s="11">
        <f t="shared" si="3"/>
        <v>1</v>
      </c>
      <c r="H37" s="21"/>
    </row>
    <row r="38" spans="2:8" x14ac:dyDescent="0.25">
      <c r="B38" s="10" t="s">
        <v>23</v>
      </c>
      <c r="C38" s="11">
        <v>0</v>
      </c>
      <c r="D38" s="11">
        <v>1</v>
      </c>
      <c r="E38" s="11">
        <v>0</v>
      </c>
      <c r="F38" s="11">
        <f t="shared" si="3"/>
        <v>1</v>
      </c>
      <c r="H38" s="21"/>
    </row>
    <row r="39" spans="2:8" x14ac:dyDescent="0.25">
      <c r="B39" s="10" t="s">
        <v>24</v>
      </c>
      <c r="C39" s="11">
        <v>3</v>
      </c>
      <c r="D39" s="11">
        <v>1</v>
      </c>
      <c r="E39" s="11">
        <v>0</v>
      </c>
      <c r="F39" s="11">
        <f t="shared" si="3"/>
        <v>4</v>
      </c>
      <c r="H39" s="21"/>
    </row>
    <row r="40" spans="2:8" x14ac:dyDescent="0.25">
      <c r="B40" s="12" t="s">
        <v>25</v>
      </c>
      <c r="C40" s="13">
        <f>SUM(C36:C39)</f>
        <v>4</v>
      </c>
      <c r="D40" s="13">
        <f>SUM(D36:D39)</f>
        <v>2</v>
      </c>
      <c r="E40" s="13">
        <f>SUM(E36:E39)</f>
        <v>0</v>
      </c>
      <c r="F40" s="13">
        <f t="shared" si="3"/>
        <v>6</v>
      </c>
      <c r="H40" s="21"/>
    </row>
    <row r="41" spans="2:8" x14ac:dyDescent="0.25">
      <c r="B41" s="24" t="s">
        <v>18</v>
      </c>
      <c r="C41" s="9">
        <v>3</v>
      </c>
      <c r="D41" s="9">
        <v>0</v>
      </c>
      <c r="E41" s="11">
        <v>0</v>
      </c>
      <c r="F41" s="11">
        <f t="shared" si="3"/>
        <v>3</v>
      </c>
      <c r="H41" s="21"/>
    </row>
    <row r="42" spans="2:8" x14ac:dyDescent="0.25">
      <c r="B42" s="25" t="s">
        <v>26</v>
      </c>
      <c r="C42" s="11">
        <v>0</v>
      </c>
      <c r="D42" s="11">
        <v>0</v>
      </c>
      <c r="E42" s="11">
        <v>0</v>
      </c>
      <c r="F42" s="11">
        <f t="shared" si="3"/>
        <v>0</v>
      </c>
      <c r="H42" s="21"/>
    </row>
    <row r="43" spans="2:8" x14ac:dyDescent="0.25">
      <c r="B43" s="25" t="s">
        <v>15</v>
      </c>
      <c r="C43" s="11">
        <v>0</v>
      </c>
      <c r="D43" s="11">
        <v>0</v>
      </c>
      <c r="E43" s="11">
        <v>0</v>
      </c>
      <c r="F43" s="11">
        <f t="shared" si="3"/>
        <v>0</v>
      </c>
      <c r="H43" s="21"/>
    </row>
    <row r="44" spans="2:8" x14ac:dyDescent="0.25">
      <c r="B44" s="25" t="s">
        <v>17</v>
      </c>
      <c r="C44" s="11">
        <v>0</v>
      </c>
      <c r="D44" s="11">
        <v>4</v>
      </c>
      <c r="E44" s="11">
        <v>0</v>
      </c>
      <c r="F44" s="11">
        <f t="shared" si="3"/>
        <v>4</v>
      </c>
      <c r="H44" s="21"/>
    </row>
    <row r="45" spans="2:8" ht="15.75" thickBot="1" x14ac:dyDescent="0.3">
      <c r="B45" s="25" t="s">
        <v>19</v>
      </c>
      <c r="C45" s="11">
        <f>SUM(C41:C44)</f>
        <v>3</v>
      </c>
      <c r="D45" s="11">
        <f>SUM(D41:D44)</f>
        <v>4</v>
      </c>
      <c r="E45" s="11">
        <f>SUM(E41:E44)</f>
        <v>0</v>
      </c>
      <c r="F45" s="11">
        <f>SUM(C45:E45)</f>
        <v>7</v>
      </c>
      <c r="H45" s="21"/>
    </row>
    <row r="46" spans="2:8" s="38" customFormat="1" ht="17.25" thickTop="1" thickBot="1" x14ac:dyDescent="0.3">
      <c r="B46" s="43" t="s">
        <v>3</v>
      </c>
      <c r="C46" s="42">
        <f>C40+C45</f>
        <v>7</v>
      </c>
      <c r="D46" s="42">
        <f>D40+D45</f>
        <v>6</v>
      </c>
      <c r="E46" s="42">
        <f>E40+E45</f>
        <v>0</v>
      </c>
      <c r="F46" s="42">
        <f>SUM(C46:E46)</f>
        <v>13</v>
      </c>
      <c r="H46" s="39"/>
    </row>
    <row r="47" spans="2:8" s="1" customFormat="1" ht="20.25" thickTop="1" thickBot="1" x14ac:dyDescent="0.3">
      <c r="B47" s="28" t="s">
        <v>27</v>
      </c>
      <c r="C47" s="29">
        <f>C32+C46</f>
        <v>604</v>
      </c>
      <c r="D47" s="29">
        <f>D32+D46</f>
        <v>666</v>
      </c>
      <c r="E47" s="29">
        <f>E32+E46</f>
        <v>38</v>
      </c>
      <c r="F47" s="29">
        <f>F32+F46</f>
        <v>1308</v>
      </c>
      <c r="H47" s="34"/>
    </row>
    <row r="48" spans="2:8" ht="4.5" customHeight="1" thickTop="1" x14ac:dyDescent="0.25">
      <c r="H48" s="18"/>
    </row>
    <row r="49" spans="2:8" x14ac:dyDescent="0.25">
      <c r="B49" s="35" t="s">
        <v>35</v>
      </c>
      <c r="H49" s="18"/>
    </row>
    <row r="50" spans="2:8" x14ac:dyDescent="0.25">
      <c r="B50" s="3" t="s">
        <v>36</v>
      </c>
    </row>
    <row r="51" spans="2:8" x14ac:dyDescent="0.25">
      <c r="B51" s="3" t="s">
        <v>37</v>
      </c>
      <c r="F51" s="36" t="s">
        <v>42</v>
      </c>
    </row>
    <row r="52" spans="2:8" x14ac:dyDescent="0.25">
      <c r="B52" s="3"/>
    </row>
    <row r="53" spans="2:8" ht="10.5" customHeight="1" x14ac:dyDescent="0.25"/>
  </sheetData>
  <mergeCells count="2">
    <mergeCell ref="B1:F1"/>
    <mergeCell ref="B2:F2"/>
  </mergeCells>
  <pageMargins left="0.25" right="0.25" top="0.25" bottom="0.25" header="0.05" footer="0.0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Albion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J Van Eck</dc:creator>
  <cp:lastModifiedBy>Bobbie J Van Eck</cp:lastModifiedBy>
  <cp:lastPrinted>2024-10-14T15:16:38Z</cp:lastPrinted>
  <dcterms:created xsi:type="dcterms:W3CDTF">2023-10-06T15:57:33Z</dcterms:created>
  <dcterms:modified xsi:type="dcterms:W3CDTF">2024-10-14T15:17:59Z</dcterms:modified>
</cp:coreProperties>
</file>